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P:\Entreprise\RHT_INT\"/>
    </mc:Choice>
  </mc:AlternateContent>
  <bookViews>
    <workbookView xWindow="0" yWindow="0" windowWidth="28800" windowHeight="12315"/>
  </bookViews>
  <sheets>
    <sheet name="Francais" sheetId="2" r:id="rId1"/>
  </sheets>
  <definedNames>
    <definedName name="Print_Area" localSheetId="0">Francais!$A$3:$F$70</definedName>
    <definedName name="_xlnm.Print_Area" localSheetId="0">Francais!$A$1:$F$70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1" i="2" l="1"/>
  <c r="F23" i="2" l="1"/>
  <c r="F26" i="2" l="1"/>
  <c r="F36" i="2" l="1"/>
  <c r="F30" i="2"/>
  <c r="F33" i="2" l="1"/>
  <c r="F34" i="2" l="1"/>
  <c r="F35" i="2" s="1"/>
</calcChain>
</file>

<file path=xl/comments1.xml><?xml version="1.0" encoding="utf-8"?>
<comments xmlns="http://schemas.openxmlformats.org/spreadsheetml/2006/main">
  <authors>
    <author>von Roten Stéphane SECO</author>
  </authors>
  <commentList>
    <comment ref="D5" authorId="0" shapeId="0">
      <text>
        <r>
          <rPr>
            <sz val="9"/>
            <color indexed="81"/>
            <rFont val="Segoe UI"/>
            <family val="2"/>
          </rPr>
          <t>Nom de la caisse de chômage choisie par l'entreprise (figure également dans la décision de l'autorité cantonale).</t>
        </r>
      </text>
    </comment>
    <comment ref="B9" authorId="0" shapeId="0">
      <text>
        <r>
          <rPr>
            <sz val="9"/>
            <color indexed="81"/>
            <rFont val="Segoe UI"/>
            <family val="2"/>
          </rPr>
          <t>Entreprise ou secteur d'exploitation selon la décision de l'autorité cantonale.</t>
        </r>
      </text>
    </comment>
    <comment ref="B10" authorId="0" shapeId="0">
      <text>
        <r>
          <rPr>
            <sz val="9"/>
            <color indexed="81"/>
            <rFont val="Segoe UI"/>
            <family val="2"/>
          </rPr>
          <t xml:space="preserve">Voir décision de l'autorité cantonale.
</t>
        </r>
      </text>
    </comment>
    <comment ref="C16" authorId="0" shapeId="0">
      <text>
        <r>
          <rPr>
            <sz val="9"/>
            <color indexed="81"/>
            <rFont val="Segoe UI"/>
            <family val="2"/>
          </rPr>
          <t>Mois pour lequel une indemnité en cas de réduction de l'horaire de travail est demandée.</t>
        </r>
      </text>
    </comment>
    <comment ref="F21" authorId="0" shapeId="0">
      <text>
        <r>
          <rPr>
            <sz val="9"/>
            <color indexed="81"/>
            <rFont val="Segoe UI"/>
            <family val="2"/>
          </rPr>
          <t xml:space="preserve">Tous les travailleurs de l'entreprise qui ont droit à l'indemnité. 
</t>
        </r>
        <r>
          <rPr>
            <u/>
            <sz val="9"/>
            <color indexed="81"/>
            <rFont val="Segoe UI"/>
            <family val="2"/>
          </rPr>
          <t>Les personnes ayant droit à l'indemnité sont:</t>
        </r>
        <r>
          <rPr>
            <sz val="9"/>
            <color indexed="81"/>
            <rFont val="Segoe UI"/>
            <family val="2"/>
          </rPr>
          <t xml:space="preserve">
- les employés ayant un contrat à durée indéterminé et déterminée (plein temps ou temps partiel, salaire au mois ou à l'heure)
- les travailleurs sur appel, si le rapprt de travail a duré au moins six mois
- les travailleurs temporaires (le décompte se fait par l'entreprise de location de services)
</t>
        </r>
        <r>
          <rPr>
            <u/>
            <sz val="9"/>
            <color indexed="81"/>
            <rFont val="Segoe UI"/>
            <family val="2"/>
          </rPr>
          <t>Droit à des périodes de décompte limité de mars à mai 2020:</t>
        </r>
        <r>
          <rPr>
            <sz val="9"/>
            <color indexed="81"/>
            <rFont val="Segoe UI"/>
            <family val="2"/>
          </rPr>
          <t xml:space="preserve">
- les personnes avec pouvoirs de décision déterminants et leurs conjoints. Sont concernées  les personnes qui fixent les décisions que prend l'employeur ou qui peuvent les influencer considérablement - en qualité d'associé, de détenteur d'une participation financière à l'entreprise ou encore de membre d'un organe dirigeant de l'entreprise.
- les apprentis (indépendamment du fait que leur salaire soit ou non soumis à la cotisation AVS)
</t>
        </r>
        <r>
          <rPr>
            <u/>
            <sz val="9"/>
            <color indexed="81"/>
            <rFont val="Segoe UI"/>
            <family val="2"/>
          </rPr>
          <t>Les personnes n'ayant pas droit à l'indemnité ne sont pas à prendre en compte dans le formulaire :</t>
        </r>
        <r>
          <rPr>
            <sz val="9"/>
            <color indexed="81"/>
            <rFont val="Segoe UI"/>
            <family val="2"/>
          </rPr>
          <t xml:space="preserve">
voir page 2. 
</t>
        </r>
      </text>
    </comment>
    <comment ref="F22" authorId="0" shapeId="0">
      <text>
        <r>
          <rPr>
            <sz val="9"/>
            <color indexed="81"/>
            <rFont val="Segoe UI"/>
            <family val="2"/>
          </rPr>
          <t xml:space="preserve">Tous les travailleurs ayant été affectés par la réduction de l'horaire de travail durant le mois mentionné plus haut (dans la période autorisée par l'autorité cantonale).
</t>
        </r>
      </text>
    </comment>
    <comment ref="F24"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horaire de travail convenu de 40 heures par semaine ou 8 heures par jour:
Mai 2020: 21 jours ouvrables (y.c. les deux jours fériés du 1 mai et de l’Ascension) x temps de travail contractuel de 8 heures par jour = 168 heures à effectuer normalement
=&gt; 168 heures à effectuer normalement doivent être saisies pour ce travailleur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5"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férisé, absences en cas de maladie, d'accident, de service militaire ou de protection civile, d'école, etc.
=&gt;heures perdues en raison de la réduction de l'horaire de travail
</t>
        </r>
        <r>
          <rPr>
            <u/>
            <sz val="9"/>
            <color indexed="81"/>
            <rFont val="Segoe UI"/>
            <family val="2"/>
          </rPr>
          <t>Travaileurs sur appel:</t>
        </r>
        <r>
          <rPr>
            <sz val="9"/>
            <color indexed="81"/>
            <rFont val="Segoe UI"/>
            <family val="2"/>
          </rPr>
          <t xml:space="preserve">
Cf. p. 2
</t>
        </r>
      </text>
    </comment>
    <comment ref="F29"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Cf. p. 2
</t>
        </r>
        <r>
          <rPr>
            <u/>
            <sz val="9"/>
            <color indexed="81"/>
            <rFont val="Segoe UI"/>
            <family val="2"/>
          </rPr>
          <t>Personnes dotées d'un pourvoir de décision déterminant et leur conjoint</t>
        </r>
        <r>
          <rPr>
            <sz val="9"/>
            <color indexed="81"/>
            <rFont val="Segoe UI"/>
            <family val="2"/>
          </rPr>
          <t xml:space="preserve">
Cf. Seite 2
</t>
        </r>
        <r>
          <rPr>
            <b/>
            <sz val="9"/>
            <color indexed="81"/>
            <rFont val="Segoe UI"/>
            <family val="2"/>
          </rPr>
          <t xml:space="preserve">Veuillez mettre en évidence ces informations dans les documents de l'entreprise. </t>
        </r>
      </text>
    </comment>
    <comment ref="A31" authorId="0" shape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sharedStrings.xml><?xml version="1.0" encoding="utf-8"?>
<sst xmlns="http://schemas.openxmlformats.org/spreadsheetml/2006/main" count="72" uniqueCount="66">
  <si>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</si>
  <si>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</si>
  <si>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</si>
  <si>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</si>
  <si>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</si>
  <si>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</si>
  <si>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</si>
  <si>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</si>
  <si>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</si>
  <si>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</si>
  <si>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</si>
  <si>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</si>
  <si>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</si>
  <si>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</si>
  <si>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</si>
  <si>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</si>
  <si>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</si>
  <si>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</si>
  <si>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</si>
  <si>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</si>
  <si>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</si>
  <si>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</si>
  <si>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</si>
  <si>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</si>
  <si>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</si>
  <si>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</si>
  <si>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</si>
  <si>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</si>
  <si>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</si>
  <si>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</si>
  <si>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</si>
  <si>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Informations devant être attestées par l'entreprise</t>
  </si>
  <si>
    <t>Délai de remise</t>
  </si>
  <si>
    <t>Celui qui ne remplit pas le présent formulaire de manière conforme à la vérité s'expose à des sanctions pénales (art. 105 ss. LACI).</t>
  </si>
  <si>
    <t>Pertes de travail pour raisons économiques</t>
  </si>
  <si>
    <t>Email</t>
  </si>
  <si>
    <t>N’ont pas droit à l’indemnité les personnes dont les rapports de travail ont été résiliés, qui n’acceptent pas la réduction de l’horaire de travail, dont la perte de travail ne peut être déterminée (p. ex. dans le cas des personnes travaillant sur appel depuis moins de 6 mois pour la même entreprise) ou qui ont atteint l’âge ordinaire de la retraite de l’AVS.</t>
  </si>
  <si>
    <t>Personnes travaillant sur appel</t>
  </si>
  <si>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</si>
  <si>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t>Pour afficher les informations sur les champs, déplacez le curseur sur le coin rouge.</t>
  </si>
  <si>
    <t xml:space="preserve">Les personnes travaillant sur appel ont droit à l’indemnisation en cas de réduction de l’horaire de travail si elles travaillent pour la même entreprise depuis au moins 6 mois. 
Pour le gain déterminant et les heures à effectuer par mois, il faut se référer à la moyenne des six ou douze derniers mois avant l’introduction de la réduction de l’horaire de travail. Le résultat pris en compte est celui qui est le plus favorable au travailleur. 
Le gain mensuel moyen est à indiquer à la rubrique «Somme des salaires soumis aux cotisations AVS de tous les travailleurs ayants droit». Le nombre mensuel moyen d’heures à effectuer est à indiquer à la rubrique «Somme globale des heures à effectuer normalement pour tous les travailleurs ayants droit ». 
Les heures de travail perdues pour des motifs économiques peuvent être comptabilisées au maximum jusqu’à concurrence des heures à effectuer en moyenne mensuelle. 
Exemple:
Temps de travail mensuel moyen et gain mensuel moyen pendant les six derniers mois: 30 heures / 900 francs
Temps de travail mensuel moyen et gain mensuel moyen pendant les douze derniers mois: 40 heures / 1'200 francs (résultat le plus favorable).
</t>
  </si>
  <si>
    <t>Si, en raison du faible montant du gain déterminant, l’indemnité calculée en prenant en compte les personnes dotées de pouvoirs de décision déterminants, qui ont nouvellement droit à l’indemnité, ou/et les apprentis est inférieure que si le calcul est effectué sans les prendre en compte, il est admis de laisser de côté ces personnes dans tous les champs.</t>
  </si>
  <si>
    <t>Somme des salaires AVS soumis à cotisations</t>
  </si>
  <si>
    <r>
      <t xml:space="preserve">Comprend les allocations soumises à cotisation AVS ainsi que la part due sur le 13e salaire mensuel ou les gratifications, indemnités de vacances et de jours fériés pour les travailleurs au salaire horaire, mais au </t>
    </r>
    <r>
      <rPr>
        <u/>
        <sz val="10"/>
        <color theme="1"/>
        <rFont val="Arial"/>
        <family val="2"/>
      </rPr>
      <t>maximum 12'350 francs par personne</t>
    </r>
    <r>
      <rPr>
        <sz val="10"/>
        <color theme="1"/>
        <rFont val="Arial"/>
        <family val="2"/>
      </rPr>
      <t>.
Ne sont pas prises en compte les indemnités pour heures supplémentaires, les allocations pour inconvénients liés à l’exécution du travail telles qu’allocations pour travail de chantier ou travail salissant, ni les indemnités pour frais.</t>
    </r>
  </si>
  <si>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détenant des pouvoirs de décision déterminants et leur conjoint [droit à des périodes de décompte limité de mars à mai 2020] - cf. verso)</t>
    </r>
  </si>
  <si>
    <t>À partir de la période de décompte de juin 2020, les personnes qui détiennent des pouvoirs de décision déterminants et leur conjoint (en font partie les personnes qui fixent les décisions que prend l'employeur ou qui peuvent les influencer considérablement en leur qualité d'associé, de détenteur d'une participation financière à l'entreprise ou encore de membre d'un organe dirigeant de l'entreprise) ainsi que les apprentis n'ont plus droit à l'indemnité.</t>
  </si>
  <si>
    <t>Personnes détenant des pouvoirs de décision déterminants et leur conjoint (droit à des périodes de décompte limité de mars à mai (2020)</t>
  </si>
  <si>
    <t>Pour les personnes détenant des pouvoirs de décision déterminants et leur conjoint, la somme des salaires AVS soumis à cotisation à indiquer s’élève au maximum à 4150 francs pour un plein temps, ce qui donne une indemnité en cas de réduction de l’horaire de travail de 3320 francs (80 %) si la perte de travail est totale. Le forfait de 4150 francs est pris en compte indépendamment du montant effectif du revenu obtenu avant l’introduction de la réduction de l’horaire de travail.</t>
  </si>
  <si>
    <t>Bon à savoir (uniquement pour les périodes de décompte de mars à mai 2020)</t>
  </si>
  <si>
    <t>Demande et décompte d’indemnité en cas de réduction de l’horaire de travail</t>
  </si>
  <si>
    <t>(Valable pour les périodes de décompte de mars à août 2020)</t>
  </si>
  <si>
    <t>F26</t>
  </si>
  <si>
    <t>A31</t>
  </si>
  <si>
    <t xml:space="preserve">Erreur nombre </t>
  </si>
  <si>
    <t>F23</t>
  </si>
  <si>
    <t>Somme dépasse montant max. autorisé  'Nbre travailleurs x max Fr. 12’350</t>
  </si>
  <si>
    <t>Zulässige Monate</t>
  </si>
  <si>
    <t>Mars 2020</t>
  </si>
  <si>
    <t>Avril 2020</t>
  </si>
  <si>
    <t>Juin 2020</t>
  </si>
  <si>
    <t>Juillet 2020</t>
  </si>
  <si>
    <t>Août 2020</t>
  </si>
  <si>
    <t>C C N A C - Caisse cantonale neuchâteloise</t>
  </si>
  <si>
    <t>d'assurance-chômage    (Périodes 03-08.2020)</t>
  </si>
  <si>
    <t>Case postale</t>
  </si>
  <si>
    <t>2301 LA CHAUX-DE-FONDS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</si>
</sst>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23"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sz val="9"/>
      <color indexed="81"/>
      <name val="Segoe UI"/>
      <family val="2"/>
    </font>
    <font>
      <b/>
      <sz val="9"/>
      <color indexed="81"/>
      <name val="Segoe UI"/>
      <family val="2"/>
    </font>
    <font>
      <sz val="11"/>
      <color rgb="FFFF0000"/>
      <name val="Arial"/>
      <family val="2"/>
    </font>
    <font>
      <sz val="10"/>
      <color rgb="FFFF0000"/>
      <name val="Arial"/>
      <family val="2"/>
    </font>
    <font>
      <b/>
      <sz val="10"/>
      <name val="Arial"/>
      <family val="2"/>
    </font>
    <font>
      <b/>
      <sz val="10"/>
      <color theme="1"/>
      <name val="Arial"/>
      <family val="2"/>
    </font>
    <font>
      <sz val="10"/>
      <color theme="1"/>
      <name val="Arial"/>
      <family val="2"/>
    </font>
    <font>
      <u/>
      <sz val="10"/>
      <name val="Arial"/>
      <family val="2"/>
    </font>
    <font>
      <u/>
      <sz val="9"/>
      <color indexed="81"/>
      <name val="Segoe UI"/>
      <family val="2"/>
    </font>
    <font>
      <u/>
      <sz val="10"/>
      <color theme="1"/>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10">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4" xfId="0" applyNumberFormat="1" applyFont="1" applyFill="1" applyBorder="1" applyAlignment="1">
      <alignment horizontal="left" vertical="center" wrapText="1"/>
    </xf>
    <xf numFmtId="0" fontId="1"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horizontal="left" vertical="center"/>
    </xf>
    <xf numFmtId="0" fontId="1" fillId="0" borderId="0" xfId="0" applyFont="1"/>
    <xf numFmtId="4" fontId="1" fillId="0" borderId="0" xfId="0" applyNumberFormat="1" applyFont="1"/>
    <xf numFmtId="0" fontId="1" fillId="0" borderId="0" xfId="0" applyFont="1" applyFill="1"/>
    <xf numFmtId="4" fontId="1" fillId="0" borderId="0" xfId="0" applyNumberFormat="1" applyFont="1" applyFill="1"/>
    <xf numFmtId="0" fontId="19" fillId="0" borderId="0" xfId="0" applyFont="1" applyAlignment="1">
      <alignment vertical="top"/>
    </xf>
    <xf numFmtId="0" fontId="1" fillId="0" borderId="7" xfId="0" applyFont="1" applyBorder="1"/>
    <xf numFmtId="0" fontId="19" fillId="0" borderId="0" xfId="0" applyFont="1"/>
    <xf numFmtId="0" fontId="18" fillId="0" borderId="0" xfId="0" applyFont="1" applyAlignment="1">
      <alignment vertical="top"/>
    </xf>
    <xf numFmtId="0" fontId="17" fillId="0" borderId="0" xfId="0" applyFont="1" applyFill="1" applyAlignment="1">
      <alignment vertical="top"/>
    </xf>
    <xf numFmtId="0" fontId="2" fillId="0" borderId="0" xfId="0" applyFont="1" applyFill="1" applyBorder="1" applyAlignment="1">
      <alignment vertical="center" wrapText="1"/>
    </xf>
    <xf numFmtId="0" fontId="4" fillId="5" borderId="0" xfId="0" applyFont="1" applyFill="1" applyAlignment="1">
      <alignment vertical="center"/>
    </xf>
    <xf numFmtId="164" fontId="4" fillId="4" borderId="0" xfId="0" applyNumberFormat="1" applyFont="1" applyFill="1" applyAlignment="1">
      <alignment vertical="center"/>
    </xf>
    <xf numFmtId="0" fontId="3" fillId="0"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164" fontId="3" fillId="2" borderId="7" xfId="0" applyNumberFormat="1" applyFont="1" applyFill="1" applyBorder="1" applyAlignment="1" applyProtection="1">
      <alignment horizontal="left" vertical="center" wrapText="1"/>
      <protection locked="0"/>
    </xf>
    <xf numFmtId="164" fontId="3" fillId="2" borderId="8" xfId="0" applyNumberFormat="1" applyFont="1" applyFill="1" applyBorder="1" applyAlignment="1" applyProtection="1">
      <alignment horizontal="left" vertical="center" wrapText="1"/>
      <protection locked="0"/>
    </xf>
    <xf numFmtId="0" fontId="7" fillId="0" borderId="0" xfId="0" applyFont="1" applyFill="1" applyAlignment="1">
      <alignment horizontal="left" vertical="center" wrapText="1"/>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16" fillId="0" borderId="7" xfId="0" applyFont="1" applyFill="1" applyBorder="1" applyAlignment="1">
      <alignment horizontal="center" vertical="center" wrapText="1"/>
    </xf>
    <xf numFmtId="0" fontId="15" fillId="0" borderId="7" xfId="0" applyFont="1" applyFill="1" applyBorder="1" applyAlignment="1">
      <alignment horizontal="center" vertical="center" wrapText="1"/>
    </xf>
    <xf numFmtId="49" fontId="19" fillId="0" borderId="0" xfId="0" applyNumberFormat="1" applyFont="1" applyAlignment="1">
      <alignment horizontal="justify" vertical="top"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1" fillId="0" borderId="0" xfId="0" applyFont="1" applyAlignment="1">
      <alignment horizontal="center"/>
    </xf>
    <xf numFmtId="0" fontId="1" fillId="2" borderId="0" xfId="0" applyFont="1" applyFill="1" applyAlignment="1" applyProtection="1">
      <alignment horizontal="left" vertical="top"/>
      <protection locked="0"/>
    </xf>
    <xf numFmtId="0" fontId="1" fillId="0" borderId="7" xfId="0" applyFont="1" applyBorder="1" applyAlignment="1">
      <alignment horizontal="center"/>
    </xf>
    <xf numFmtId="4" fontId="4" fillId="0" borderId="7" xfId="0" applyNumberFormat="1" applyFont="1" applyFill="1" applyBorder="1" applyAlignment="1">
      <alignment horizontal="right" vertical="center"/>
    </xf>
    <xf numFmtId="0" fontId="0" fillId="0" borderId="7" xfId="0" applyFill="1" applyBorder="1" applyAlignment="1">
      <alignment vertical="center"/>
    </xf>
    <xf numFmtId="0" fontId="4" fillId="0" borderId="0" xfId="0" applyFont="1" applyFill="1" applyBorder="1" applyAlignment="1">
      <alignment horizontal="left" vertical="center"/>
    </xf>
    <xf numFmtId="0" fontId="1" fillId="0" borderId="0" xfId="0" applyFont="1" applyFill="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2" xfId="0" applyFont="1" applyFill="1" applyBorder="1" applyAlignment="1">
      <alignment horizontal="left" vertical="center"/>
    </xf>
    <xf numFmtId="4" fontId="4" fillId="0" borderId="15" xfId="0" applyNumberFormat="1" applyFont="1" applyBorder="1" applyAlignment="1">
      <alignment horizontal="center" vertical="center"/>
    </xf>
    <xf numFmtId="4" fontId="4" fillId="0" borderId="0" xfId="0" applyNumberFormat="1" applyFont="1" applyAlignment="1">
      <alignment horizontal="center" vertical="center"/>
    </xf>
    <xf numFmtId="0" fontId="1" fillId="0" borderId="0" xfId="0" applyFont="1" applyFill="1" applyAlignment="1">
      <alignment horizontal="justify" vertical="top" wrapText="1"/>
    </xf>
    <xf numFmtId="0" fontId="19" fillId="0" borderId="0" xfId="0" applyFont="1" applyAlignment="1">
      <alignment horizontal="justify" vertical="top" wrapText="1"/>
    </xf>
    <xf numFmtId="0" fontId="1" fillId="0" borderId="0" xfId="0" applyFont="1" applyAlignment="1">
      <alignment horizontal="justify" vertical="top" wrapText="1"/>
    </xf>
    <xf numFmtId="0" fontId="1" fillId="0" borderId="0" xfId="0" applyFont="1" applyFill="1" applyAlignment="1">
      <alignment horizontal="left"/>
    </xf>
    <xf numFmtId="0" fontId="19" fillId="0" borderId="0" xfId="0" applyFont="1" applyFill="1" applyAlignment="1">
      <alignment horizontal="justify" vertical="top" wrapText="1"/>
    </xf>
    <xf numFmtId="0" fontId="17" fillId="0" borderId="0" xfId="0" applyFont="1" applyFill="1" applyAlignment="1">
      <alignment horizontal="left" vertical="top"/>
    </xf>
    <xf numFmtId="49" fontId="1" fillId="0" borderId="0" xfId="0" applyNumberFormat="1" applyFont="1" applyFill="1" applyAlignment="1">
      <alignment horizontal="justify" vertical="top" wrapText="1"/>
    </xf>
    <xf numFmtId="0" fontId="18" fillId="0" borderId="0" xfId="0" applyFont="1" applyFill="1" applyAlignment="1">
      <alignment horizontal="left" vertical="top" wrapText="1"/>
    </xf>
    <xf numFmtId="0" fontId="18" fillId="0" borderId="0" xfId="0" applyFont="1" applyFill="1" applyAlignment="1">
      <alignment horizontal="left" vertical="top"/>
    </xf>
    <xf numFmtId="0" fontId="4" fillId="0" borderId="0" xfId="0" applyFont="1" applyFill="1" applyAlignment="1">
      <alignment horizontal="left" vertical="center" wrapText="1"/>
    </xf>
    <xf numFmtId="10" fontId="1" fillId="0" borderId="7" xfId="0" applyNumberFormat="1" applyFont="1" applyBorder="1" applyAlignment="1">
      <alignment horizontal="right" vertical="center" wrapText="1"/>
    </xf>
    <xf numFmtId="4" fontId="4" fillId="0" borderId="4" xfId="0" applyNumberFormat="1"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cellXfs>
  <cellStyles count="1">
    <cellStyle name="Normal" xfId="0" builtinId="0"/>
  </cellStyles>
  <dxfs count="13">
    <dxf>
      <font>
        <color theme="0"/>
      </font>
    </dxf>
    <dxf>
      <font>
        <color theme="0"/>
      </font>
    </dxf>
    <dxf>
      <font>
        <color theme="0"/>
      </font>
    </dxf>
    <dxf>
      <font>
        <color theme="0"/>
      </font>
    </dxf>
    <dxf>
      <font>
        <color theme="0"/>
      </font>
    </dxf>
    <dxf>
      <font>
        <b/>
        <i val="0"/>
        <color rgb="FFFF0000"/>
      </font>
    </dxf>
    <dxf>
      <font>
        <color theme="0"/>
      </font>
    </dxf>
    <dxf>
      <font>
        <b/>
        <i val="0"/>
        <color rgb="FFFF0000"/>
      </font>
    </dxf>
    <dxf>
      <font>
        <color theme="0"/>
      </font>
    </dxf>
    <dxf>
      <font>
        <b/>
        <i val="0"/>
        <color rgb="FFFF0000"/>
      </font>
    </dxf>
    <dxf>
      <font>
        <b/>
        <i val="0"/>
        <color rgb="FFFF000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41910</xdr:colOff>
      <xdr:row>0</xdr:row>
      <xdr:rowOff>253365</xdr:rowOff>
    </xdr:from>
    <xdr:to>
      <xdr:col>16</xdr:col>
      <xdr:colOff>201676</xdr:colOff>
      <xdr:row>2</xdr:row>
      <xdr:rowOff>164719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76"/>
        <a:stretch/>
      </xdr:blipFill>
      <xdr:spPr>
        <a:xfrm>
          <a:off x="6320790" y="253365"/>
          <a:ext cx="1302766" cy="45237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K70"/>
  <sheetViews>
    <sheetView showGridLines="0" tabSelected="1" zoomScaleNormal="100" workbookViewId="0">
      <selection activeCell="A5" sqref="A5:C5"/>
    </sheetView>
  </sheetViews>
  <sheetFormatPr baseColWidth="10" defaultColWidth="11" defaultRowHeight="14.25" x14ac:dyDescent="0.2"/>
  <cols>
    <col min="1" max="1" width="17.625" customWidth="1"/>
    <col min="2" max="2" width="17.125" customWidth="1"/>
    <col min="3" max="3" width="16" customWidth="1"/>
    <col min="4" max="4" width="25.5" customWidth="1"/>
    <col min="5" max="5" width="6.25" customWidth="1"/>
    <col min="6" max="6" width="15" customWidth="1"/>
    <col min="7" max="7" width="8.125" hidden="1" customWidth="1"/>
    <col min="8" max="8" width="18.25" hidden="1" customWidth="1"/>
    <col min="9" max="11" width="11" hidden="1" customWidth="1"/>
    <col min="12" max="16" width="0" hidden="1" customWidth="1"/>
  </cols>
  <sheetData>
    <row r="1" spans="1:10" ht="24.6" customHeight="1" x14ac:dyDescent="0.2">
      <c r="A1" s="56" t="s">
        <v>49</v>
      </c>
      <c r="B1" s="56"/>
      <c r="C1" s="56"/>
      <c r="D1" s="56"/>
      <c r="E1" s="56"/>
      <c r="F1" s="56"/>
      <c r="G1" s="37"/>
      <c r="H1" s="37"/>
    </row>
    <row r="2" spans="1:10" ht="18" customHeight="1" x14ac:dyDescent="0.2">
      <c r="B2" s="57" t="s">
        <v>50</v>
      </c>
      <c r="C2" s="57"/>
      <c r="D2" s="57"/>
      <c r="E2" s="57"/>
      <c r="F2" s="53"/>
      <c r="G2" s="4"/>
      <c r="H2" s="4"/>
      <c r="I2" s="4"/>
      <c r="J2" s="5"/>
    </row>
    <row r="3" spans="1:10" ht="18" customHeight="1" x14ac:dyDescent="0.2">
      <c r="A3" s="79" t="s">
        <v>39</v>
      </c>
      <c r="B3" s="80"/>
      <c r="C3" s="80"/>
      <c r="D3" s="80"/>
      <c r="E3" s="80"/>
      <c r="F3" s="41"/>
      <c r="G3" s="4"/>
      <c r="H3" s="4"/>
      <c r="I3" s="4"/>
      <c r="J3" s="5"/>
    </row>
    <row r="4" spans="1:10" s="6" customFormat="1" ht="18.75" customHeight="1" x14ac:dyDescent="0.2">
      <c r="A4" s="17" t="s">
        <v>0</v>
      </c>
      <c r="B4" s="18"/>
      <c r="C4" s="18"/>
      <c r="D4" s="38" t="s">
        <v>1</v>
      </c>
      <c r="E4" s="18"/>
      <c r="F4" s="19"/>
    </row>
    <row r="5" spans="1:10" s="6" customFormat="1" ht="18.75" customHeight="1" x14ac:dyDescent="0.2">
      <c r="A5" s="61"/>
      <c r="B5" s="62"/>
      <c r="C5" s="62"/>
      <c r="D5" s="70" t="s">
        <v>62</v>
      </c>
      <c r="E5" s="71"/>
      <c r="F5" s="72"/>
    </row>
    <row r="6" spans="1:10" s="6" customFormat="1" ht="18.75" customHeight="1" x14ac:dyDescent="0.2">
      <c r="A6" s="61"/>
      <c r="B6" s="62"/>
      <c r="C6" s="62"/>
      <c r="D6" s="73" t="s">
        <v>63</v>
      </c>
      <c r="E6" s="74"/>
      <c r="F6" s="75"/>
    </row>
    <row r="7" spans="1:10" s="6" customFormat="1" ht="18.75" customHeight="1" x14ac:dyDescent="0.2">
      <c r="A7" s="61"/>
      <c r="B7" s="62"/>
      <c r="C7" s="62"/>
      <c r="D7" s="73" t="s">
        <v>64</v>
      </c>
      <c r="E7" s="74"/>
      <c r="F7" s="75"/>
      <c r="H7" s="54" t="s">
        <v>56</v>
      </c>
    </row>
    <row r="8" spans="1:10" s="6" customFormat="1" ht="18.75" customHeight="1" x14ac:dyDescent="0.2">
      <c r="A8" s="61"/>
      <c r="B8" s="62"/>
      <c r="C8" s="62"/>
      <c r="D8" s="76" t="s">
        <v>65</v>
      </c>
      <c r="E8" s="77"/>
      <c r="F8" s="78"/>
      <c r="H8" s="55" t="s">
        <v>57</v>
      </c>
    </row>
    <row r="9" spans="1:10" s="6" customFormat="1" ht="18.75" customHeight="1" x14ac:dyDescent="0.2">
      <c r="A9" s="22" t="s">
        <v>2</v>
      </c>
      <c r="B9" s="63"/>
      <c r="C9" s="64"/>
      <c r="D9" s="39"/>
      <c r="E9" s="20"/>
      <c r="F9" s="21"/>
      <c r="H9" s="55" t="s">
        <v>58</v>
      </c>
    </row>
    <row r="10" spans="1:10" s="6" customFormat="1" ht="18.75" customHeight="1" x14ac:dyDescent="0.2">
      <c r="A10" s="23" t="s">
        <v>3</v>
      </c>
      <c r="B10" s="65"/>
      <c r="C10" s="66"/>
      <c r="D10" s="40"/>
      <c r="E10" s="25"/>
      <c r="F10" s="26"/>
      <c r="H10" s="55">
        <v>43952</v>
      </c>
    </row>
    <row r="11" spans="1:10" s="6" customFormat="1" ht="18.75" customHeight="1" x14ac:dyDescent="0.2">
      <c r="A11" s="22" t="s">
        <v>4</v>
      </c>
      <c r="B11" s="65"/>
      <c r="C11" s="66"/>
      <c r="D11" s="40"/>
      <c r="E11" s="25"/>
      <c r="F11" s="26"/>
      <c r="H11" s="55" t="s">
        <v>59</v>
      </c>
    </row>
    <row r="12" spans="1:10" s="6" customFormat="1" ht="18.75" customHeight="1" x14ac:dyDescent="0.2">
      <c r="A12" s="22" t="s">
        <v>5</v>
      </c>
      <c r="B12" s="65"/>
      <c r="C12" s="66"/>
      <c r="D12" s="40"/>
      <c r="E12" s="25"/>
      <c r="F12" s="26"/>
      <c r="H12" s="55" t="s">
        <v>60</v>
      </c>
    </row>
    <row r="13" spans="1:10" s="6" customFormat="1" ht="18.75" customHeight="1" x14ac:dyDescent="0.2">
      <c r="A13" s="22" t="s">
        <v>35</v>
      </c>
      <c r="B13" s="65"/>
      <c r="C13" s="66"/>
      <c r="D13" s="40"/>
      <c r="E13" s="25"/>
      <c r="F13" s="26"/>
      <c r="H13" s="55" t="s">
        <v>61</v>
      </c>
    </row>
    <row r="14" spans="1:10" s="6" customFormat="1" ht="18.75" customHeight="1" x14ac:dyDescent="0.2">
      <c r="A14" s="22" t="s">
        <v>6</v>
      </c>
      <c r="B14" s="20"/>
      <c r="C14" s="25"/>
      <c r="D14" s="40"/>
      <c r="E14" s="25"/>
      <c r="F14" s="26"/>
    </row>
    <row r="15" spans="1:10" s="6" customFormat="1" ht="21.75" customHeight="1" x14ac:dyDescent="0.2">
      <c r="A15" s="67"/>
      <c r="B15" s="68"/>
      <c r="C15" s="68"/>
      <c r="D15" s="68"/>
      <c r="E15" s="68"/>
      <c r="F15" s="69"/>
    </row>
    <row r="16" spans="1:10" s="28" customFormat="1" ht="37.5" customHeight="1" x14ac:dyDescent="0.2">
      <c r="A16" s="9" t="s">
        <v>7</v>
      </c>
      <c r="B16" s="10"/>
      <c r="C16" s="58"/>
      <c r="D16" s="58"/>
      <c r="E16" s="58"/>
      <c r="F16" s="59"/>
    </row>
    <row r="17" spans="1:9" ht="8.25" customHeight="1" x14ac:dyDescent="0.2">
      <c r="A17" s="1"/>
    </row>
    <row r="18" spans="1:9" ht="36" customHeight="1" x14ac:dyDescent="0.2">
      <c r="A18" s="60" t="s">
        <v>8</v>
      </c>
      <c r="B18" s="60"/>
      <c r="C18" s="60"/>
      <c r="D18" s="60"/>
      <c r="E18" s="60"/>
      <c r="F18" s="60"/>
      <c r="G18" s="3"/>
    </row>
    <row r="19" spans="1:9" ht="12.6" customHeight="1" x14ac:dyDescent="0.2">
      <c r="A19" s="27"/>
      <c r="B19" s="27"/>
      <c r="C19" s="27"/>
      <c r="D19" s="27"/>
      <c r="E19" s="27"/>
      <c r="F19" s="27"/>
      <c r="G19" s="3"/>
    </row>
    <row r="20" spans="1:9" ht="25.5" customHeight="1" x14ac:dyDescent="0.2">
      <c r="A20" s="93" t="s">
        <v>34</v>
      </c>
      <c r="B20" s="93"/>
      <c r="C20" s="93"/>
      <c r="D20" s="93"/>
      <c r="E20" s="2"/>
      <c r="F20" s="13"/>
      <c r="G20" s="3"/>
    </row>
    <row r="21" spans="1:9" ht="25.5" customHeight="1" x14ac:dyDescent="0.2">
      <c r="A21" s="89" t="s">
        <v>9</v>
      </c>
      <c r="B21" s="89"/>
      <c r="C21" s="24"/>
      <c r="D21" s="24"/>
      <c r="E21" s="24"/>
      <c r="F21" s="33"/>
      <c r="G21" s="3"/>
    </row>
    <row r="22" spans="1:9" ht="25.5" customHeight="1" x14ac:dyDescent="0.2">
      <c r="A22" s="24" t="s">
        <v>10</v>
      </c>
      <c r="B22" s="24"/>
      <c r="C22" s="24"/>
      <c r="D22" s="24"/>
      <c r="E22" s="35"/>
      <c r="F22" s="33"/>
      <c r="G22" s="3"/>
    </row>
    <row r="23" spans="1:9" ht="15" customHeight="1" x14ac:dyDescent="0.2">
      <c r="A23" s="43"/>
      <c r="B23" s="32"/>
      <c r="C23" s="32"/>
      <c r="D23" s="32"/>
      <c r="E23" s="24"/>
      <c r="F23" s="36" t="str">
        <f>IF(OR(F22&gt;F21,F22="",F22&lt;1),"Erreur nombre","")</f>
        <v>Erreur nombre</v>
      </c>
      <c r="G23" s="3" t="s">
        <v>53</v>
      </c>
      <c r="I23" t="s">
        <v>54</v>
      </c>
    </row>
    <row r="24" spans="1:9" ht="25.5" customHeight="1" x14ac:dyDescent="0.2">
      <c r="A24" s="91" t="s">
        <v>11</v>
      </c>
      <c r="B24" s="91"/>
      <c r="C24" s="91"/>
      <c r="D24" s="91"/>
      <c r="E24" s="12" t="s">
        <v>12</v>
      </c>
      <c r="F24" s="29"/>
      <c r="G24" s="7"/>
    </row>
    <row r="25" spans="1:9" ht="30" customHeight="1" x14ac:dyDescent="0.2">
      <c r="A25" s="91" t="s">
        <v>13</v>
      </c>
      <c r="B25" s="91"/>
      <c r="C25" s="91"/>
      <c r="D25" s="91"/>
      <c r="E25" s="12" t="s">
        <v>12</v>
      </c>
      <c r="F25" s="29"/>
      <c r="G25" s="7"/>
    </row>
    <row r="26" spans="1:9" ht="25.5" customHeight="1" x14ac:dyDescent="0.2">
      <c r="A26" s="92" t="s">
        <v>14</v>
      </c>
      <c r="B26" s="92"/>
      <c r="C26" s="92"/>
      <c r="D26" s="92"/>
      <c r="E26" s="12"/>
      <c r="F26" s="31" t="e">
        <f>IF(F25&gt;F24,"Erreur heures",F25/F24)</f>
        <v>#DIV/0!</v>
      </c>
      <c r="G26" s="7" t="s">
        <v>53</v>
      </c>
      <c r="I26" t="s">
        <v>51</v>
      </c>
    </row>
    <row r="27" spans="1:9" ht="16.5" customHeight="1" x14ac:dyDescent="0.2">
      <c r="A27" s="106" t="s">
        <v>15</v>
      </c>
      <c r="B27" s="106"/>
      <c r="C27" s="106"/>
      <c r="D27" s="106"/>
      <c r="E27" s="106"/>
      <c r="F27" s="106"/>
      <c r="G27" s="3"/>
    </row>
    <row r="28" spans="1:9" ht="25.5" customHeight="1" x14ac:dyDescent="0.2">
      <c r="A28" s="93" t="s">
        <v>16</v>
      </c>
      <c r="B28" s="93"/>
      <c r="C28" s="93"/>
      <c r="D28" s="93"/>
      <c r="E28" s="2"/>
      <c r="F28" s="13"/>
      <c r="G28" s="42"/>
    </row>
    <row r="29" spans="1:9" ht="59.45" customHeight="1" x14ac:dyDescent="0.2">
      <c r="A29" s="105" t="s">
        <v>44</v>
      </c>
      <c r="B29" s="105"/>
      <c r="C29" s="105"/>
      <c r="D29" s="105"/>
      <c r="E29" s="14" t="s">
        <v>17</v>
      </c>
      <c r="F29" s="29"/>
      <c r="G29" s="3"/>
    </row>
    <row r="30" spans="1:9" ht="33" customHeight="1" x14ac:dyDescent="0.2">
      <c r="A30" s="91" t="s">
        <v>18</v>
      </c>
      <c r="B30" s="91"/>
      <c r="C30" s="91"/>
      <c r="D30" s="91"/>
      <c r="E30" s="14" t="s">
        <v>17</v>
      </c>
      <c r="F30" s="11" t="e">
        <f>ROUND(IF($F$29&gt;$F$21*12350,"",$F$29*$F$26)*20,0)/20</f>
        <v>#DIV/0!</v>
      </c>
      <c r="G30" s="108" t="s">
        <v>52</v>
      </c>
      <c r="H30" s="109"/>
    </row>
    <row r="31" spans="1:9" ht="16.5" customHeight="1" x14ac:dyDescent="0.2">
      <c r="A31" s="87" t="str">
        <f>IF(F29&gt;F21*12350,"Somme dépasse montant max. autorisé  'Nbre travailleurs x max Fr. 12’350'","")</f>
        <v/>
      </c>
      <c r="B31" s="88"/>
      <c r="C31" s="88"/>
      <c r="D31" s="88"/>
      <c r="E31" s="88"/>
      <c r="F31" s="88"/>
      <c r="G31" s="3" t="s">
        <v>55</v>
      </c>
    </row>
    <row r="32" spans="1:9" ht="25.5" customHeight="1" x14ac:dyDescent="0.2">
      <c r="A32" s="93" t="s">
        <v>19</v>
      </c>
      <c r="B32" s="93"/>
      <c r="C32" s="93"/>
      <c r="D32" s="93"/>
      <c r="E32" s="2"/>
      <c r="F32" s="13"/>
      <c r="G32" s="42"/>
    </row>
    <row r="33" spans="1:8" ht="25.5" customHeight="1" x14ac:dyDescent="0.2">
      <c r="A33" s="92" t="s">
        <v>20</v>
      </c>
      <c r="B33" s="92"/>
      <c r="C33" s="92"/>
      <c r="D33" s="92"/>
      <c r="E33" s="14" t="s">
        <v>17</v>
      </c>
      <c r="F33" s="11" t="e">
        <f>ROUND(IF(OR(OR(C16="",F23="Erreur nombre", F26="Erreur nombre", A31=G31,F36="% mini. heures perdues non atteint"),F30=""),"",F30*0.8)*20,0)/20</f>
        <v>#DIV/0!</v>
      </c>
      <c r="G33" s="107"/>
      <c r="H33" s="95"/>
    </row>
    <row r="34" spans="1:8" ht="31.5" customHeight="1" thickBot="1" x14ac:dyDescent="0.25">
      <c r="A34" s="91" t="s">
        <v>21</v>
      </c>
      <c r="B34" s="92"/>
      <c r="C34" s="92"/>
      <c r="D34" s="92"/>
      <c r="E34" s="14" t="s">
        <v>17</v>
      </c>
      <c r="F34" s="16" t="e">
        <f>ROUND(IF(AND(F29="",F33=""),"",F30*6.375%)*20,0)/20</f>
        <v>#DIV/0!</v>
      </c>
      <c r="G34" s="107"/>
      <c r="H34" s="95"/>
    </row>
    <row r="35" spans="1:8" ht="36" customHeight="1" thickBot="1" x14ac:dyDescent="0.25">
      <c r="A35" s="82" t="s">
        <v>22</v>
      </c>
      <c r="B35" s="83"/>
      <c r="C35" s="83"/>
      <c r="D35" s="83"/>
      <c r="E35" s="15" t="s">
        <v>17</v>
      </c>
      <c r="F35" s="30" t="e">
        <f>IF(OR(F26&lt;0.1, F33=""),"",ROUND(SUM(F33:F34)*20,0)/20)</f>
        <v>#DIV/0!</v>
      </c>
      <c r="G35" s="94"/>
      <c r="H35" s="95"/>
    </row>
    <row r="36" spans="1:8" ht="15" x14ac:dyDescent="0.2">
      <c r="A36" s="1"/>
      <c r="B36" s="1"/>
      <c r="C36" s="1"/>
      <c r="D36" s="1"/>
      <c r="E36" s="1"/>
      <c r="F36" s="34" t="e">
        <f>IF(F26&lt;0.1,"% mini. heures perdues non atteint","")</f>
        <v>#DIV/0!</v>
      </c>
    </row>
    <row r="37" spans="1:8" ht="24" customHeight="1" x14ac:dyDescent="0.2">
      <c r="A37" s="1"/>
      <c r="B37" s="1"/>
      <c r="C37" s="1"/>
      <c r="D37" s="1"/>
      <c r="E37" s="1"/>
      <c r="F37" s="8"/>
    </row>
    <row r="38" spans="1:8" ht="51.6" customHeight="1" x14ac:dyDescent="0.2">
      <c r="A38" s="1"/>
      <c r="B38" s="1"/>
      <c r="C38" s="1"/>
      <c r="D38" s="1"/>
      <c r="E38" s="1"/>
      <c r="F38" s="8"/>
    </row>
    <row r="39" spans="1:8" ht="13.15" customHeight="1" x14ac:dyDescent="0.2">
      <c r="A39" s="1"/>
      <c r="B39" s="1"/>
      <c r="C39" s="1"/>
      <c r="D39" s="1"/>
      <c r="E39" s="1"/>
      <c r="F39" s="8"/>
    </row>
    <row r="40" spans="1:8" x14ac:dyDescent="0.2">
      <c r="A40" s="51" t="s">
        <v>23</v>
      </c>
      <c r="B40" s="44"/>
      <c r="C40" s="44"/>
      <c r="D40" s="44"/>
      <c r="E40" s="44"/>
      <c r="F40" s="45"/>
    </row>
    <row r="41" spans="1:8" ht="48" customHeight="1" x14ac:dyDescent="0.2">
      <c r="A41" s="96" t="s">
        <v>36</v>
      </c>
      <c r="B41" s="96"/>
      <c r="C41" s="96"/>
      <c r="D41" s="96"/>
      <c r="E41" s="96"/>
      <c r="F41" s="96"/>
    </row>
    <row r="42" spans="1:8" ht="60.75" customHeight="1" x14ac:dyDescent="0.2">
      <c r="A42" s="102" t="s">
        <v>45</v>
      </c>
      <c r="B42" s="102"/>
      <c r="C42" s="102"/>
      <c r="D42" s="102"/>
      <c r="E42" s="102"/>
      <c r="F42" s="102"/>
    </row>
    <row r="43" spans="1:8" x14ac:dyDescent="0.2">
      <c r="A43" s="51" t="s">
        <v>37</v>
      </c>
      <c r="B43" s="44"/>
      <c r="C43" s="44"/>
      <c r="D43" s="44"/>
      <c r="E43" s="44"/>
      <c r="F43" s="45"/>
    </row>
    <row r="44" spans="1:8" ht="188.25" customHeight="1" x14ac:dyDescent="0.2">
      <c r="A44" s="97" t="s">
        <v>40</v>
      </c>
      <c r="B44" s="98"/>
      <c r="C44" s="98"/>
      <c r="D44" s="98"/>
      <c r="E44" s="98"/>
      <c r="F44" s="98"/>
    </row>
    <row r="45" spans="1:8" ht="27.6" customHeight="1" x14ac:dyDescent="0.2">
      <c r="A45" s="103" t="s">
        <v>46</v>
      </c>
      <c r="B45" s="104"/>
      <c r="C45" s="104"/>
      <c r="D45" s="104"/>
      <c r="E45" s="104"/>
      <c r="F45" s="104"/>
    </row>
    <row r="46" spans="1:8" ht="58.9" customHeight="1" x14ac:dyDescent="0.2">
      <c r="A46" s="100" t="s">
        <v>47</v>
      </c>
      <c r="B46" s="100"/>
      <c r="C46" s="100"/>
      <c r="D46" s="100"/>
      <c r="E46" s="100"/>
      <c r="F46" s="100"/>
    </row>
    <row r="47" spans="1:8" x14ac:dyDescent="0.2">
      <c r="A47" s="51" t="s">
        <v>42</v>
      </c>
      <c r="B47" s="44"/>
      <c r="C47" s="44"/>
      <c r="D47" s="44"/>
      <c r="E47" s="44"/>
      <c r="F47" s="45"/>
    </row>
    <row r="48" spans="1:8" ht="66" customHeight="1" x14ac:dyDescent="0.2">
      <c r="A48" s="97" t="s">
        <v>43</v>
      </c>
      <c r="B48" s="97"/>
      <c r="C48" s="97"/>
      <c r="D48" s="97"/>
      <c r="E48" s="97"/>
      <c r="F48" s="97"/>
    </row>
    <row r="49" spans="1:6" x14ac:dyDescent="0.2">
      <c r="A49" s="104" t="s">
        <v>48</v>
      </c>
      <c r="B49" s="104"/>
      <c r="C49" s="104"/>
      <c r="D49" s="104"/>
      <c r="E49" s="104"/>
      <c r="F49" s="104"/>
    </row>
    <row r="50" spans="1:6" ht="51" customHeight="1" x14ac:dyDescent="0.2">
      <c r="A50" s="97" t="s">
        <v>41</v>
      </c>
      <c r="B50" s="97"/>
      <c r="C50" s="97"/>
      <c r="D50" s="97"/>
      <c r="E50" s="97"/>
      <c r="F50" s="97"/>
    </row>
    <row r="51" spans="1:6" x14ac:dyDescent="0.2">
      <c r="A51" s="101" t="s">
        <v>31</v>
      </c>
      <c r="B51" s="101"/>
      <c r="C51" s="101"/>
      <c r="D51" s="101"/>
      <c r="E51" s="101"/>
      <c r="F51" s="101"/>
    </row>
    <row r="52" spans="1:6" ht="42.75" customHeight="1" x14ac:dyDescent="0.2">
      <c r="A52" s="96" t="s">
        <v>24</v>
      </c>
      <c r="B52" s="96"/>
      <c r="C52" s="96"/>
      <c r="D52" s="96"/>
      <c r="E52" s="96"/>
      <c r="F52" s="96"/>
    </row>
    <row r="53" spans="1:6" ht="6" customHeight="1" x14ac:dyDescent="0.2">
      <c r="A53" s="46"/>
      <c r="B53" s="46"/>
      <c r="C53" s="46"/>
      <c r="D53" s="46"/>
      <c r="E53" s="46"/>
      <c r="F53" s="47"/>
    </row>
    <row r="54" spans="1:6" ht="14.25" customHeight="1" x14ac:dyDescent="0.2">
      <c r="A54" s="96" t="s">
        <v>38</v>
      </c>
      <c r="B54" s="96"/>
      <c r="C54" s="96"/>
      <c r="D54" s="96"/>
      <c r="E54" s="96"/>
      <c r="F54" s="96"/>
    </row>
    <row r="55" spans="1:6" x14ac:dyDescent="0.2">
      <c r="A55" s="96"/>
      <c r="B55" s="96"/>
      <c r="C55" s="96"/>
      <c r="D55" s="96"/>
      <c r="E55" s="96"/>
      <c r="F55" s="96"/>
    </row>
    <row r="56" spans="1:6" ht="15.75" customHeight="1" x14ac:dyDescent="0.2">
      <c r="A56" s="96"/>
      <c r="B56" s="96"/>
      <c r="C56" s="96"/>
      <c r="D56" s="96"/>
      <c r="E56" s="96"/>
      <c r="F56" s="96"/>
    </row>
    <row r="57" spans="1:6" ht="11.25" customHeight="1" x14ac:dyDescent="0.2">
      <c r="A57" s="44"/>
      <c r="B57" s="44"/>
      <c r="C57" s="44"/>
      <c r="D57" s="44"/>
      <c r="E57" s="44"/>
      <c r="F57" s="45"/>
    </row>
    <row r="58" spans="1:6" x14ac:dyDescent="0.2">
      <c r="A58" s="52" t="s">
        <v>32</v>
      </c>
      <c r="B58" s="46"/>
      <c r="C58" s="46"/>
      <c r="D58" s="46"/>
      <c r="E58" s="46"/>
      <c r="F58" s="47"/>
    </row>
    <row r="59" spans="1:6" ht="45" customHeight="1" x14ac:dyDescent="0.2">
      <c r="A59" s="96" t="s">
        <v>25</v>
      </c>
      <c r="B59" s="96"/>
      <c r="C59" s="96"/>
      <c r="D59" s="96"/>
      <c r="E59" s="96"/>
      <c r="F59" s="96"/>
    </row>
    <row r="60" spans="1:6" ht="11.25" customHeight="1" x14ac:dyDescent="0.2">
      <c r="A60" s="44"/>
      <c r="B60" s="44"/>
      <c r="C60" s="44"/>
      <c r="D60" s="44"/>
      <c r="E60" s="44"/>
      <c r="F60" s="45"/>
    </row>
    <row r="61" spans="1:6" x14ac:dyDescent="0.2">
      <c r="A61" s="99" t="s">
        <v>26</v>
      </c>
      <c r="B61" s="99"/>
      <c r="C61" s="99"/>
      <c r="D61" s="99"/>
      <c r="E61" s="99"/>
      <c r="F61" s="99"/>
    </row>
    <row r="62" spans="1:6" ht="11.25" customHeight="1" x14ac:dyDescent="0.2">
      <c r="A62" s="44"/>
      <c r="B62" s="44"/>
      <c r="C62" s="44"/>
      <c r="D62" s="44"/>
      <c r="E62" s="44"/>
      <c r="F62" s="45"/>
    </row>
    <row r="63" spans="1:6" x14ac:dyDescent="0.2">
      <c r="A63" s="90" t="s">
        <v>33</v>
      </c>
      <c r="B63" s="90"/>
      <c r="C63" s="90"/>
      <c r="D63" s="90"/>
      <c r="E63" s="90"/>
      <c r="F63" s="90"/>
    </row>
    <row r="64" spans="1:6" ht="11.25" customHeight="1" x14ac:dyDescent="0.2">
      <c r="A64" s="44"/>
      <c r="B64" s="44"/>
      <c r="C64" s="44"/>
      <c r="D64" s="44"/>
      <c r="E64" s="44"/>
      <c r="F64" s="45"/>
    </row>
    <row r="65" spans="1:6" x14ac:dyDescent="0.2">
      <c r="A65" s="44" t="s">
        <v>27</v>
      </c>
      <c r="B65" s="44"/>
      <c r="C65" s="44"/>
      <c r="D65" s="44" t="s">
        <v>28</v>
      </c>
      <c r="E65" s="44"/>
      <c r="F65" s="44"/>
    </row>
    <row r="66" spans="1:6" x14ac:dyDescent="0.2">
      <c r="A66" s="84"/>
      <c r="B66" s="84"/>
      <c r="C66" s="44"/>
      <c r="D66" s="44"/>
      <c r="E66" s="44"/>
      <c r="F66" s="44"/>
    </row>
    <row r="67" spans="1:6" x14ac:dyDescent="0.2">
      <c r="A67" s="85"/>
      <c r="B67" s="85"/>
      <c r="C67" s="44"/>
      <c r="D67" s="44"/>
      <c r="E67" s="44"/>
      <c r="F67" s="44"/>
    </row>
    <row r="68" spans="1:6" x14ac:dyDescent="0.2">
      <c r="A68" s="86"/>
      <c r="B68" s="86"/>
      <c r="C68" s="44"/>
      <c r="D68" s="49"/>
      <c r="E68" s="49"/>
      <c r="F68" s="49"/>
    </row>
    <row r="69" spans="1:6" x14ac:dyDescent="0.2">
      <c r="A69" s="50"/>
      <c r="B69" s="50"/>
      <c r="C69" s="50"/>
      <c r="D69" s="50"/>
      <c r="E69" s="50"/>
      <c r="F69" s="50"/>
    </row>
    <row r="70" spans="1:6" ht="39.75" customHeight="1" x14ac:dyDescent="0.2">
      <c r="A70" s="48" t="s">
        <v>29</v>
      </c>
      <c r="B70" s="81" t="s">
        <v>30</v>
      </c>
      <c r="C70" s="81"/>
      <c r="D70" s="81"/>
      <c r="E70" s="81"/>
      <c r="F70" s="81"/>
    </row>
  </sheetData>
  <sheetProtection password="8E1A" sheet="1" objects="1" scenarios="1" selectLockedCells="1"/>
  <mergeCells count="55">
    <mergeCell ref="A28:D28"/>
    <mergeCell ref="A29:D29"/>
    <mergeCell ref="A27:F27"/>
    <mergeCell ref="G34:H34"/>
    <mergeCell ref="G30:H30"/>
    <mergeCell ref="A32:D32"/>
    <mergeCell ref="A33:D33"/>
    <mergeCell ref="G33:H33"/>
    <mergeCell ref="A30:D30"/>
    <mergeCell ref="G35:H35"/>
    <mergeCell ref="A41:F41"/>
    <mergeCell ref="A44:F44"/>
    <mergeCell ref="A52:F52"/>
    <mergeCell ref="A61:F61"/>
    <mergeCell ref="A59:F59"/>
    <mergeCell ref="A46:F46"/>
    <mergeCell ref="A51:F51"/>
    <mergeCell ref="A54:F56"/>
    <mergeCell ref="A50:F50"/>
    <mergeCell ref="A48:F48"/>
    <mergeCell ref="A42:F42"/>
    <mergeCell ref="A45:F45"/>
    <mergeCell ref="A49:F49"/>
    <mergeCell ref="D7:F7"/>
    <mergeCell ref="D8:F8"/>
    <mergeCell ref="A3:E3"/>
    <mergeCell ref="B70:F70"/>
    <mergeCell ref="A35:D35"/>
    <mergeCell ref="A66:B66"/>
    <mergeCell ref="A67:B67"/>
    <mergeCell ref="A68:B68"/>
    <mergeCell ref="A31:F31"/>
    <mergeCell ref="A21:B21"/>
    <mergeCell ref="A63:F63"/>
    <mergeCell ref="A34:D34"/>
    <mergeCell ref="A20:D20"/>
    <mergeCell ref="A24:D24"/>
    <mergeCell ref="A25:D25"/>
    <mergeCell ref="A26:D26"/>
    <mergeCell ref="A1:F1"/>
    <mergeCell ref="B2:E2"/>
    <mergeCell ref="C16:F16"/>
    <mergeCell ref="A18:F18"/>
    <mergeCell ref="A5:C5"/>
    <mergeCell ref="A6:C6"/>
    <mergeCell ref="A7:C7"/>
    <mergeCell ref="A8:C8"/>
    <mergeCell ref="B9:C9"/>
    <mergeCell ref="B10:C10"/>
    <mergeCell ref="B11:C11"/>
    <mergeCell ref="B12:C12"/>
    <mergeCell ref="A15:F15"/>
    <mergeCell ref="B13:C13"/>
    <mergeCell ref="D5:F5"/>
    <mergeCell ref="D6:F6"/>
  </mergeCells>
  <conditionalFormatting sqref="F26">
    <cfRule type="containsErrors" dxfId="12" priority="9">
      <formula>ISERROR(F26)</formula>
    </cfRule>
    <cfRule type="cellIs" dxfId="11" priority="13" operator="lessThan">
      <formula>0.1</formula>
    </cfRule>
    <cfRule type="expression" dxfId="10" priority="14">
      <formula>$F$25&gt;$F$24</formula>
    </cfRule>
  </conditionalFormatting>
  <conditionalFormatting sqref="A31">
    <cfRule type="expression" dxfId="9" priority="12">
      <formula>$F$29&gt;$F$21*12350</formula>
    </cfRule>
  </conditionalFormatting>
  <conditionalFormatting sqref="F36">
    <cfRule type="containsErrors" dxfId="8" priority="4">
      <formula>ISERROR(F36)</formula>
    </cfRule>
    <cfRule type="expression" dxfId="7" priority="11">
      <formula>$F$26&lt;0.1</formula>
    </cfRule>
  </conditionalFormatting>
  <conditionalFormatting sqref="F23">
    <cfRule type="expression" dxfId="6" priority="3">
      <formula>AND($F$22="",F21="")</formula>
    </cfRule>
    <cfRule type="expression" dxfId="5" priority="10">
      <formula>OR($F$22&gt;$F$21,F22&lt;1,F22="")</formula>
    </cfRule>
  </conditionalFormatting>
  <conditionalFormatting sqref="F30">
    <cfRule type="containsErrors" dxfId="4" priority="8">
      <formula>ISERROR(F30)</formula>
    </cfRule>
  </conditionalFormatting>
  <conditionalFormatting sqref="F34">
    <cfRule type="containsErrors" dxfId="3" priority="6">
      <formula>ISERROR(F34)</formula>
    </cfRule>
  </conditionalFormatting>
  <conditionalFormatting sqref="F35">
    <cfRule type="containsErrors" dxfId="2" priority="5">
      <formula>ISERROR(F35)</formula>
    </cfRule>
  </conditionalFormatting>
  <conditionalFormatting sqref="F33">
    <cfRule type="containsErrors" dxfId="1" priority="1">
      <formula>ISERROR(F33)</formula>
    </cfRule>
    <cfRule type="expression" dxfId="0" priority="2">
      <formula>$F$36="% mini. heures perdues non atteint"</formula>
    </cfRule>
  </conditionalFormatting>
  <dataValidations count="1">
    <dataValidation type="list" allowBlank="1" showInputMessage="1" showErrorMessage="1" error="Veuillez sélectionner un mois dans la liste." prompt="Veuillez sélectionner un mois dans la liste." sqref="C16:F16">
      <formula1>$H$8:$H$13</formula1>
    </dataValidation>
  </dataValidations>
  <pageMargins left="0.39370078740157483" right="0.39370078740157483" top="0.59055118110236227" bottom="0.39370078740157483" header="0.31496062992125984" footer="0.31496062992125984"/>
  <pageSetup paperSize="9" scale="84" fitToHeight="2" orientation="portrait" r:id="rId1"/>
  <headerFooter differentOddEven="1">
    <oddHeader xml:space="preserve">&amp;L&amp;10Arbeitslosenversicherung
</oddHeader>
    <oddFooter>&amp;R&amp;9KAE-COVID-19 (V 02.10.2020)</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Francais</vt:lpstr>
      <vt:lpstr>Francais!Print_Area</vt:lpstr>
      <vt:lpstr>Francais!Zone_d_impression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Vuillemin Pierre-François</cp:lastModifiedBy>
  <cp:lastPrinted>2020-10-02T12:06:54Z</cp:lastPrinted>
  <dcterms:created xsi:type="dcterms:W3CDTF">2020-03-18T11:14:54Z</dcterms:created>
  <dcterms:modified xsi:type="dcterms:W3CDTF">2020-10-05T07:17:24Z</dcterms:modified>
</cp:coreProperties>
</file>